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3" i="1" l="1"/>
  <c r="A203" i="1"/>
  <c r="L202" i="1"/>
  <c r="J202" i="1"/>
  <c r="I202" i="1"/>
  <c r="H202" i="1"/>
  <c r="G202" i="1"/>
  <c r="F202" i="1"/>
  <c r="B193" i="1"/>
  <c r="A193" i="1"/>
  <c r="L192" i="1"/>
  <c r="L203" i="1" s="1"/>
  <c r="J192" i="1"/>
  <c r="J203" i="1" s="1"/>
  <c r="I192" i="1"/>
  <c r="I203" i="1" s="1"/>
  <c r="H192" i="1"/>
  <c r="H203" i="1" s="1"/>
  <c r="G192" i="1"/>
  <c r="G203" i="1" s="1"/>
  <c r="F192" i="1"/>
  <c r="F203" i="1" s="1"/>
  <c r="B183" i="1"/>
  <c r="A183" i="1"/>
  <c r="L182" i="1"/>
  <c r="J182" i="1"/>
  <c r="I182" i="1"/>
  <c r="H182" i="1"/>
  <c r="G182" i="1"/>
  <c r="F182" i="1"/>
  <c r="B173" i="1"/>
  <c r="A173" i="1"/>
  <c r="L172" i="1"/>
  <c r="L183" i="1" s="1"/>
  <c r="J172" i="1"/>
  <c r="J183" i="1" s="1"/>
  <c r="I172" i="1"/>
  <c r="I183" i="1" s="1"/>
  <c r="H172" i="1"/>
  <c r="H183" i="1" s="1"/>
  <c r="G172" i="1"/>
  <c r="G183" i="1" s="1"/>
  <c r="F172" i="1"/>
  <c r="F183" i="1" s="1"/>
  <c r="B163" i="1"/>
  <c r="A163" i="1"/>
  <c r="L162" i="1"/>
  <c r="J162" i="1"/>
  <c r="I162" i="1"/>
  <c r="H162" i="1"/>
  <c r="G162" i="1"/>
  <c r="F162" i="1"/>
  <c r="B153" i="1"/>
  <c r="A153" i="1"/>
  <c r="L152" i="1"/>
  <c r="L163" i="1" s="1"/>
  <c r="J152" i="1"/>
  <c r="J163" i="1" s="1"/>
  <c r="I152" i="1"/>
  <c r="I163" i="1" s="1"/>
  <c r="H152" i="1"/>
  <c r="H163" i="1" s="1"/>
  <c r="G152" i="1"/>
  <c r="G163" i="1" s="1"/>
  <c r="F152" i="1"/>
  <c r="F163" i="1" s="1"/>
  <c r="B143" i="1"/>
  <c r="A143" i="1"/>
  <c r="L142" i="1"/>
  <c r="J142" i="1"/>
  <c r="I142" i="1"/>
  <c r="H142" i="1"/>
  <c r="G142" i="1"/>
  <c r="F142" i="1"/>
  <c r="B133" i="1"/>
  <c r="A133" i="1"/>
  <c r="L132" i="1"/>
  <c r="L143" i="1" s="1"/>
  <c r="J132" i="1"/>
  <c r="J143" i="1" s="1"/>
  <c r="I132" i="1"/>
  <c r="I143" i="1" s="1"/>
  <c r="H132" i="1"/>
  <c r="H143" i="1" s="1"/>
  <c r="G132" i="1"/>
  <c r="G143" i="1" s="1"/>
  <c r="F132" i="1"/>
  <c r="F143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G104" i="1" s="1"/>
  <c r="F93" i="1"/>
  <c r="F104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I84" i="1" s="1"/>
  <c r="H73" i="1"/>
  <c r="H84" i="1" s="1"/>
  <c r="G73" i="1"/>
  <c r="G84" i="1" s="1"/>
  <c r="F73" i="1"/>
  <c r="F84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I204" i="1" s="1"/>
  <c r="H14" i="1"/>
  <c r="H25" i="1" s="1"/>
  <c r="H204" i="1" s="1"/>
  <c r="G14" i="1"/>
  <c r="G25" i="1" s="1"/>
  <c r="F14" i="1"/>
  <c r="F25" i="1" s="1"/>
  <c r="F204" i="1" l="1"/>
  <c r="J204" i="1"/>
  <c r="G204" i="1"/>
  <c r="L204" i="1"/>
</calcChain>
</file>

<file path=xl/sharedStrings.xml><?xml version="1.0" encoding="utf-8"?>
<sst xmlns="http://schemas.openxmlformats.org/spreadsheetml/2006/main" count="315" uniqueCount="95">
  <si>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</si>
  <si>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</si>
  <si>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</si>
  <si>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</si>
  <si>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</si>
  <si>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</si>
  <si>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</si>
  <si>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</si>
  <si>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</si>
  <si>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</si>
  <si>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</si>
  <si>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</si>
  <si>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</si>
  <si>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</si>
  <si>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</si>
  <si>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</si>
  <si>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</si>
  <si>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</si>
  <si>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</si>
  <si>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</si>
  <si>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</si>
  <si>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</si>
  <si>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</si>
  <si>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</si>
  <si>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</si>
  <si>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</si>
  <si>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</si>
  <si>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</si>
  <si>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</si>
  <si>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</si>
  <si>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</si>
  <si>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</si>
  <si>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</si>
  <si>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</si>
  <si>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</si>
  <si>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</si>
  <si>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</si>
  <si>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</si>
  <si>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</si>
  <si>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</si>
  <si>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54-9к</t>
  </si>
  <si>
    <t>Каша вязкая молочная овсяная</t>
  </si>
  <si>
    <t>Чай с сахаром</t>
  </si>
  <si>
    <t xml:space="preserve">Хлеб ржаной </t>
  </si>
  <si>
    <t>Хлеб пшеничный</t>
  </si>
  <si>
    <t>Мандарин</t>
  </si>
  <si>
    <t>Сыр твердых сортов в нарезке</t>
  </si>
  <si>
    <t>54-2гн</t>
  </si>
  <si>
    <t>Пром.</t>
  </si>
  <si>
    <t>54-1з</t>
  </si>
  <si>
    <t>Каша пшенная рассыпчатая</t>
  </si>
  <si>
    <t>Курица тушеная с морковью</t>
  </si>
  <si>
    <t>Какао с молоком</t>
  </si>
  <si>
    <t>Свекла отварная дольками</t>
  </si>
  <si>
    <t>54-12г</t>
  </si>
  <si>
    <t>54-25м</t>
  </si>
  <si>
    <t>54-21гн</t>
  </si>
  <si>
    <t>54-28з</t>
  </si>
  <si>
    <t>Омлет натуральный</t>
  </si>
  <si>
    <t>Горошек зеленый</t>
  </si>
  <si>
    <t>Чай с молоком и сахаром</t>
  </si>
  <si>
    <t>Хлеб ржаной</t>
  </si>
  <si>
    <t>Яблоко</t>
  </si>
  <si>
    <t>54-1о</t>
  </si>
  <si>
    <t>54-20з</t>
  </si>
  <si>
    <t>54-4гн</t>
  </si>
  <si>
    <t>Каша вязкая молочная ячневая</t>
  </si>
  <si>
    <t>Запеканка из творога</t>
  </si>
  <si>
    <t>Джем из абрикосов</t>
  </si>
  <si>
    <t>54-21к</t>
  </si>
  <si>
    <t xml:space="preserve">54-1т                                     </t>
  </si>
  <si>
    <t>Картофель отварной в молоке</t>
  </si>
  <si>
    <t>Котлета рыбная любительская (минтай)</t>
  </si>
  <si>
    <t>Соус молочный натуральный</t>
  </si>
  <si>
    <t>Кофейный напиток с молоком</t>
  </si>
  <si>
    <t>54-10г</t>
  </si>
  <si>
    <t>54-14р</t>
  </si>
  <si>
    <t>54-5соус</t>
  </si>
  <si>
    <t>54-23гн</t>
  </si>
  <si>
    <t>Каша вязкая молочная пшенная</t>
  </si>
  <si>
    <t>54-6к</t>
  </si>
  <si>
    <t>Макароны отварные с овощами</t>
  </si>
  <si>
    <t>Чай с лимоном и сахаром</t>
  </si>
  <si>
    <t>Помидор в нарезке</t>
  </si>
  <si>
    <t>54-2г</t>
  </si>
  <si>
    <t>54-3гн</t>
  </si>
  <si>
    <t>54-3з</t>
  </si>
  <si>
    <t>Каша жидкая молочная гречневая</t>
  </si>
  <si>
    <t>54-20к</t>
  </si>
  <si>
    <t>Тефтели из говядины с рисом</t>
  </si>
  <si>
    <t>Огурец в нарезке</t>
  </si>
  <si>
    <t>54-16м</t>
  </si>
  <si>
    <t>54-2з</t>
  </si>
  <si>
    <t>МБОУ "Староузелинская ООШ им. Д.А. Прыткова"</t>
  </si>
  <si>
    <t>Антясова И.С.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</si>
</sst>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Q26" sqref="Q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93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94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31</v>
      </c>
      <c r="I3" s="46">
        <v>8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49">
        <v>200</v>
      </c>
      <c r="G6" s="49">
        <v>8.6</v>
      </c>
      <c r="H6" s="49">
        <v>11.3</v>
      </c>
      <c r="I6" s="49">
        <v>34.299999999999997</v>
      </c>
      <c r="J6" s="49">
        <v>272.8</v>
      </c>
      <c r="K6" s="49" t="s">
        <v>40</v>
      </c>
      <c r="L6" s="50">
        <v>16.3</v>
      </c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49" t="s">
        <v>42</v>
      </c>
      <c r="F8" s="49">
        <v>200</v>
      </c>
      <c r="G8" s="49">
        <v>0.2</v>
      </c>
      <c r="H8" s="49">
        <v>0</v>
      </c>
      <c r="I8" s="49">
        <v>6.4</v>
      </c>
      <c r="J8" s="49">
        <v>26.8</v>
      </c>
      <c r="K8" s="49" t="s">
        <v>47</v>
      </c>
      <c r="L8" s="51">
        <v>1.2</v>
      </c>
    </row>
    <row r="9" spans="1:12" ht="15" x14ac:dyDescent="0.25">
      <c r="A9" s="23"/>
      <c r="B9" s="15"/>
      <c r="C9" s="11"/>
      <c r="D9" s="7" t="s">
        <v>23</v>
      </c>
      <c r="E9" s="49" t="s">
        <v>43</v>
      </c>
      <c r="F9" s="49">
        <v>25</v>
      </c>
      <c r="G9" s="49">
        <v>1.7</v>
      </c>
      <c r="H9" s="49">
        <v>0.3</v>
      </c>
      <c r="I9" s="49">
        <v>8.4</v>
      </c>
      <c r="J9" s="49">
        <v>42.7</v>
      </c>
      <c r="K9" s="49" t="s">
        <v>48</v>
      </c>
      <c r="L9" s="51">
        <v>1.4</v>
      </c>
    </row>
    <row r="10" spans="1:12" ht="15" x14ac:dyDescent="0.25">
      <c r="A10" s="23"/>
      <c r="B10" s="15"/>
      <c r="C10" s="11"/>
      <c r="D10" s="7" t="s">
        <v>23</v>
      </c>
      <c r="E10" s="49" t="s">
        <v>44</v>
      </c>
      <c r="F10" s="49">
        <v>45</v>
      </c>
      <c r="G10" s="49">
        <v>3.4</v>
      </c>
      <c r="H10" s="49">
        <v>0.4</v>
      </c>
      <c r="I10" s="49">
        <v>22.1</v>
      </c>
      <c r="J10" s="49">
        <v>105.5</v>
      </c>
      <c r="K10" s="49" t="s">
        <v>48</v>
      </c>
      <c r="L10" s="51">
        <v>2.25</v>
      </c>
    </row>
    <row r="11" spans="1:12" ht="15" x14ac:dyDescent="0.25">
      <c r="A11" s="23"/>
      <c r="B11" s="15"/>
      <c r="C11" s="11"/>
      <c r="D11" s="7" t="s">
        <v>24</v>
      </c>
      <c r="E11" s="49" t="s">
        <v>45</v>
      </c>
      <c r="F11" s="7">
        <v>140</v>
      </c>
      <c r="G11" s="7">
        <v>1.1000000000000001</v>
      </c>
      <c r="H11" s="7">
        <v>0.3</v>
      </c>
      <c r="I11" s="7">
        <v>10.5</v>
      </c>
      <c r="J11" s="7">
        <v>49</v>
      </c>
      <c r="K11" s="7" t="s">
        <v>48</v>
      </c>
      <c r="L11" s="52">
        <v>18</v>
      </c>
    </row>
    <row r="12" spans="1:12" ht="15.75" thickBot="1" x14ac:dyDescent="0.3">
      <c r="A12" s="23"/>
      <c r="B12" s="15"/>
      <c r="C12" s="11"/>
      <c r="D12" s="6"/>
      <c r="E12" s="49" t="s">
        <v>46</v>
      </c>
      <c r="F12" s="49">
        <v>15</v>
      </c>
      <c r="G12" s="49">
        <v>3.5</v>
      </c>
      <c r="H12" s="49">
        <v>4.4000000000000004</v>
      </c>
      <c r="I12" s="49">
        <v>0</v>
      </c>
      <c r="J12" s="49">
        <v>53.7</v>
      </c>
      <c r="K12" s="49" t="s">
        <v>49</v>
      </c>
      <c r="L12" s="53">
        <v>9.2799999999999994</v>
      </c>
    </row>
    <row r="13" spans="1:12" ht="15.75" thickBot="1" x14ac:dyDescent="0.3">
      <c r="A13" s="23"/>
      <c r="B13" s="15"/>
      <c r="C13" s="11"/>
      <c r="D13" s="6"/>
      <c r="F13" s="41"/>
      <c r="G13" s="41"/>
      <c r="H13" s="41"/>
      <c r="I13" s="41"/>
      <c r="J13" s="41"/>
      <c r="K13" s="42"/>
      <c r="L13" s="5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625</v>
      </c>
      <c r="G14" s="19">
        <f t="shared" ref="G14:J14" si="0">SUM(G6:G13)</f>
        <v>18.5</v>
      </c>
      <c r="H14" s="19">
        <f t="shared" si="0"/>
        <v>16.700000000000003</v>
      </c>
      <c r="I14" s="19">
        <f t="shared" si="0"/>
        <v>81.699999999999989</v>
      </c>
      <c r="J14" s="19">
        <f t="shared" si="0"/>
        <v>550.5</v>
      </c>
      <c r="K14" s="25"/>
      <c r="L14" s="19">
        <f t="shared" ref="L14" si="1">SUM(L6:L13)</f>
        <v>48.43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27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7" t="s">
        <v>32</v>
      </c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55" t="s">
        <v>4</v>
      </c>
      <c r="D25" s="56"/>
      <c r="E25" s="31"/>
      <c r="F25" s="32">
        <f>F14+F24</f>
        <v>625</v>
      </c>
      <c r="G25" s="32">
        <f t="shared" ref="G25:J25" si="4">G14+G24</f>
        <v>18.5</v>
      </c>
      <c r="H25" s="32">
        <f t="shared" si="4"/>
        <v>16.700000000000003</v>
      </c>
      <c r="I25" s="32">
        <f t="shared" si="4"/>
        <v>81.699999999999989</v>
      </c>
      <c r="J25" s="32">
        <f t="shared" si="4"/>
        <v>550.5</v>
      </c>
      <c r="K25" s="32"/>
      <c r="L25" s="32">
        <f t="shared" ref="L25" si="5">L14+L24</f>
        <v>48.43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7" t="s">
        <v>50</v>
      </c>
      <c r="F26" s="7">
        <v>150</v>
      </c>
      <c r="G26" s="7">
        <v>6.4</v>
      </c>
      <c r="H26" s="7">
        <v>6.5</v>
      </c>
      <c r="I26" s="7">
        <v>35.5</v>
      </c>
      <c r="J26" s="7">
        <v>225.8</v>
      </c>
      <c r="K26" s="7" t="s">
        <v>54</v>
      </c>
      <c r="L26" s="50">
        <v>8.26</v>
      </c>
    </row>
    <row r="27" spans="1:12" ht="15" x14ac:dyDescent="0.25">
      <c r="A27" s="14"/>
      <c r="B27" s="15"/>
      <c r="C27" s="11"/>
      <c r="D27" s="6"/>
      <c r="E27" s="7" t="s">
        <v>51</v>
      </c>
      <c r="F27" s="7">
        <v>100</v>
      </c>
      <c r="G27" s="7">
        <v>14.1</v>
      </c>
      <c r="H27" s="7">
        <v>5.8</v>
      </c>
      <c r="I27" s="7">
        <v>4.4000000000000004</v>
      </c>
      <c r="J27" s="7">
        <v>126.4</v>
      </c>
      <c r="K27" s="7" t="s">
        <v>55</v>
      </c>
      <c r="L27" s="54">
        <v>40.35</v>
      </c>
    </row>
    <row r="28" spans="1:12" ht="15" x14ac:dyDescent="0.25">
      <c r="A28" s="14"/>
      <c r="B28" s="15"/>
      <c r="C28" s="11"/>
      <c r="D28" s="7" t="s">
        <v>22</v>
      </c>
      <c r="E28" s="7" t="s">
        <v>52</v>
      </c>
      <c r="F28" s="49">
        <v>200</v>
      </c>
      <c r="G28" s="7">
        <v>4.7</v>
      </c>
      <c r="H28" s="7">
        <v>3.5</v>
      </c>
      <c r="I28" s="7">
        <v>12.5</v>
      </c>
      <c r="J28" s="7">
        <v>100.4</v>
      </c>
      <c r="K28" s="7" t="s">
        <v>56</v>
      </c>
      <c r="L28" s="51">
        <v>12.49</v>
      </c>
    </row>
    <row r="29" spans="1:12" ht="15" x14ac:dyDescent="0.25">
      <c r="A29" s="14"/>
      <c r="B29" s="15"/>
      <c r="C29" s="11"/>
      <c r="D29" s="7" t="s">
        <v>23</v>
      </c>
      <c r="E29" s="49" t="s">
        <v>43</v>
      </c>
      <c r="F29" s="7">
        <v>15</v>
      </c>
      <c r="G29" s="7">
        <v>1</v>
      </c>
      <c r="H29" s="7">
        <v>0.2</v>
      </c>
      <c r="I29" s="7">
        <v>5</v>
      </c>
      <c r="J29" s="7">
        <v>25.6</v>
      </c>
      <c r="K29" s="49" t="s">
        <v>48</v>
      </c>
      <c r="L29" s="51">
        <v>0.84</v>
      </c>
    </row>
    <row r="30" spans="1:12" ht="15" x14ac:dyDescent="0.25">
      <c r="A30" s="14"/>
      <c r="B30" s="15"/>
      <c r="C30" s="11"/>
      <c r="D30" s="7" t="s">
        <v>23</v>
      </c>
      <c r="E30" s="49" t="s">
        <v>44</v>
      </c>
      <c r="F30" s="7">
        <v>25</v>
      </c>
      <c r="G30" s="7">
        <v>1.9</v>
      </c>
      <c r="H30" s="7">
        <v>0.2</v>
      </c>
      <c r="I30" s="7">
        <v>12.3</v>
      </c>
      <c r="J30" s="7">
        <v>58.6</v>
      </c>
      <c r="K30" s="49" t="s">
        <v>48</v>
      </c>
      <c r="L30" s="51">
        <v>1.25</v>
      </c>
    </row>
    <row r="31" spans="1:12" ht="15" x14ac:dyDescent="0.25">
      <c r="A31" s="14"/>
      <c r="B31" s="15"/>
      <c r="C31" s="11"/>
      <c r="D31" s="6"/>
      <c r="E31" s="7" t="s">
        <v>53</v>
      </c>
      <c r="F31" s="7">
        <v>60</v>
      </c>
      <c r="G31" s="7">
        <v>0.9</v>
      </c>
      <c r="H31" s="7">
        <v>0.1</v>
      </c>
      <c r="I31" s="7">
        <v>5.2</v>
      </c>
      <c r="J31" s="7">
        <v>25.2</v>
      </c>
      <c r="K31" s="7" t="s">
        <v>57</v>
      </c>
      <c r="L31" s="52">
        <v>4.47</v>
      </c>
    </row>
    <row r="32" spans="1:12" ht="15" x14ac:dyDescent="0.25">
      <c r="A32" s="14"/>
      <c r="B32" s="15"/>
      <c r="C32" s="11"/>
      <c r="D32" s="6"/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550</v>
      </c>
      <c r="G33" s="19">
        <f t="shared" ref="G33" si="6">SUM(G26:G32)</f>
        <v>28.999999999999996</v>
      </c>
      <c r="H33" s="19">
        <f t="shared" ref="H33" si="7">SUM(H26:H32)</f>
        <v>16.3</v>
      </c>
      <c r="I33" s="19">
        <f t="shared" ref="I33" si="8">SUM(I26:I32)</f>
        <v>74.900000000000006</v>
      </c>
      <c r="J33" s="19">
        <f t="shared" ref="J33:L33" si="9">SUM(J26:J32)</f>
        <v>562.00000000000011</v>
      </c>
      <c r="K33" s="25"/>
      <c r="L33" s="19">
        <f t="shared" si="9"/>
        <v>67.660000000000011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7" t="s">
        <v>32</v>
      </c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4"/>
      <c r="B42" s="15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55" t="s">
        <v>4</v>
      </c>
      <c r="D44" s="56"/>
      <c r="E44" s="31"/>
      <c r="F44" s="32">
        <f>F33+F43</f>
        <v>550</v>
      </c>
      <c r="G44" s="32">
        <f t="shared" ref="G44" si="14">G33+G43</f>
        <v>28.999999999999996</v>
      </c>
      <c r="H44" s="32">
        <f t="shared" ref="H44" si="15">H33+H43</f>
        <v>16.3</v>
      </c>
      <c r="I44" s="32">
        <f t="shared" ref="I44" si="16">I33+I43</f>
        <v>74.900000000000006</v>
      </c>
      <c r="J44" s="32">
        <f t="shared" ref="J44:L44" si="17">J33+J43</f>
        <v>562.00000000000011</v>
      </c>
      <c r="K44" s="32"/>
      <c r="L44" s="32">
        <f t="shared" si="17"/>
        <v>67.660000000000011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7" t="s">
        <v>58</v>
      </c>
      <c r="F45" s="7">
        <v>150</v>
      </c>
      <c r="G45" s="7">
        <v>12.7</v>
      </c>
      <c r="H45" s="7">
        <v>18</v>
      </c>
      <c r="I45" s="7">
        <v>3.2</v>
      </c>
      <c r="J45" s="7">
        <v>225.5</v>
      </c>
      <c r="K45" s="7" t="s">
        <v>63</v>
      </c>
      <c r="L45" s="50">
        <v>37.44</v>
      </c>
    </row>
    <row r="46" spans="1:12" ht="15" x14ac:dyDescent="0.25">
      <c r="A46" s="23"/>
      <c r="B46" s="15"/>
      <c r="C46" s="11"/>
      <c r="D46" s="6"/>
      <c r="E46" s="7" t="s">
        <v>59</v>
      </c>
      <c r="F46" s="7">
        <v>20</v>
      </c>
      <c r="G46" s="7">
        <v>0.6</v>
      </c>
      <c r="H46" s="7">
        <v>0</v>
      </c>
      <c r="I46" s="7">
        <v>1.2</v>
      </c>
      <c r="J46" s="7">
        <v>7.4</v>
      </c>
      <c r="K46" s="7" t="s">
        <v>64</v>
      </c>
      <c r="L46" s="54">
        <v>7.41</v>
      </c>
    </row>
    <row r="47" spans="1:12" ht="15" x14ac:dyDescent="0.25">
      <c r="A47" s="23"/>
      <c r="B47" s="15"/>
      <c r="C47" s="11"/>
      <c r="D47" s="7" t="s">
        <v>22</v>
      </c>
      <c r="E47" s="7" t="s">
        <v>60</v>
      </c>
      <c r="F47" s="7">
        <v>200</v>
      </c>
      <c r="G47" s="7">
        <v>1.6</v>
      </c>
      <c r="H47" s="7">
        <v>1.1000000000000001</v>
      </c>
      <c r="I47" s="7">
        <v>8.6</v>
      </c>
      <c r="J47" s="7">
        <v>50.9</v>
      </c>
      <c r="K47" s="7" t="s">
        <v>65</v>
      </c>
      <c r="L47" s="51">
        <v>4.9800000000000004</v>
      </c>
    </row>
    <row r="48" spans="1:12" ht="15" x14ac:dyDescent="0.25">
      <c r="A48" s="23"/>
      <c r="B48" s="15"/>
      <c r="C48" s="11"/>
      <c r="D48" s="7" t="s">
        <v>23</v>
      </c>
      <c r="E48" s="7" t="s">
        <v>61</v>
      </c>
      <c r="F48" s="7">
        <v>25</v>
      </c>
      <c r="G48" s="7">
        <v>1.7</v>
      </c>
      <c r="H48" s="7">
        <v>0.3</v>
      </c>
      <c r="I48" s="7">
        <v>8.4</v>
      </c>
      <c r="J48" s="7">
        <v>42.7</v>
      </c>
      <c r="K48" s="7" t="s">
        <v>48</v>
      </c>
      <c r="L48" s="51">
        <v>1.4</v>
      </c>
    </row>
    <row r="49" spans="1:12" ht="15" x14ac:dyDescent="0.25">
      <c r="A49" s="23"/>
      <c r="B49" s="15"/>
      <c r="C49" s="11"/>
      <c r="D49" s="7" t="s">
        <v>23</v>
      </c>
      <c r="E49" s="7" t="s">
        <v>44</v>
      </c>
      <c r="F49" s="7">
        <v>45</v>
      </c>
      <c r="G49" s="7">
        <v>3.4</v>
      </c>
      <c r="H49" s="7">
        <v>0.4</v>
      </c>
      <c r="I49" s="7">
        <v>22.1</v>
      </c>
      <c r="J49" s="7">
        <v>105.5</v>
      </c>
      <c r="K49" s="7" t="s">
        <v>48</v>
      </c>
      <c r="L49" s="51">
        <v>2.25</v>
      </c>
    </row>
    <row r="50" spans="1:12" ht="15" x14ac:dyDescent="0.25">
      <c r="A50" s="23"/>
      <c r="B50" s="15"/>
      <c r="C50" s="11"/>
      <c r="D50" s="7" t="s">
        <v>24</v>
      </c>
      <c r="E50" s="7" t="s">
        <v>62</v>
      </c>
      <c r="F50" s="7">
        <v>120</v>
      </c>
      <c r="G50" s="7">
        <v>0.5</v>
      </c>
      <c r="H50" s="7">
        <v>0.5</v>
      </c>
      <c r="I50" s="7">
        <v>11.8</v>
      </c>
      <c r="J50" s="7">
        <v>53.3</v>
      </c>
      <c r="K50" s="7" t="s">
        <v>48</v>
      </c>
      <c r="L50" s="52">
        <v>12</v>
      </c>
    </row>
    <row r="51" spans="1:12" ht="15" x14ac:dyDescent="0.25">
      <c r="A51" s="23"/>
      <c r="B51" s="15"/>
      <c r="C51" s="11"/>
      <c r="D51" s="6"/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3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SUM(F45:F52)</f>
        <v>560</v>
      </c>
      <c r="G53" s="19">
        <f t="shared" ref="G53" si="18">SUM(G45:G52)</f>
        <v>20.499999999999996</v>
      </c>
      <c r="H53" s="19">
        <f t="shared" ref="H53" si="19">SUM(H45:H52)</f>
        <v>20.3</v>
      </c>
      <c r="I53" s="19">
        <f t="shared" ref="I53" si="20">SUM(I45:I52)</f>
        <v>55.3</v>
      </c>
      <c r="J53" s="19">
        <f t="shared" ref="J53:L53" si="21">SUM(J45:J52)</f>
        <v>485.3</v>
      </c>
      <c r="K53" s="25"/>
      <c r="L53" s="19">
        <f t="shared" si="21"/>
        <v>65.47999999999999</v>
      </c>
    </row>
    <row r="54" spans="1:12" ht="15" x14ac:dyDescent="0.2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27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28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29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30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7" t="s">
        <v>31</v>
      </c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7" t="s">
        <v>32</v>
      </c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3"/>
      <c r="B61" s="15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3"/>
      <c r="B62" s="15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22">SUM(G54:G62)</f>
        <v>0</v>
      </c>
      <c r="H63" s="19">
        <f t="shared" ref="H63" si="23">SUM(H54:H62)</f>
        <v>0</v>
      </c>
      <c r="I63" s="19">
        <f t="shared" ref="I63" si="24">SUM(I54:I62)</f>
        <v>0</v>
      </c>
      <c r="J63" s="19">
        <f t="shared" ref="J63:L63" si="25">SUM(J54:J62)</f>
        <v>0</v>
      </c>
      <c r="K63" s="25"/>
      <c r="L63" s="19">
        <f t="shared" si="25"/>
        <v>0</v>
      </c>
    </row>
    <row r="64" spans="1:12" ht="15.75" customHeight="1" thickBot="1" x14ac:dyDescent="0.25">
      <c r="A64" s="29">
        <f>A45</f>
        <v>1</v>
      </c>
      <c r="B64" s="30">
        <f>B45</f>
        <v>3</v>
      </c>
      <c r="C64" s="55" t="s">
        <v>4</v>
      </c>
      <c r="D64" s="56"/>
      <c r="E64" s="31"/>
      <c r="F64" s="32">
        <f>F53+F63</f>
        <v>560</v>
      </c>
      <c r="G64" s="32">
        <f t="shared" ref="G64" si="26">G53+G63</f>
        <v>20.499999999999996</v>
      </c>
      <c r="H64" s="32">
        <f t="shared" ref="H64" si="27">H53+H63</f>
        <v>20.3</v>
      </c>
      <c r="I64" s="32">
        <f t="shared" ref="I64" si="28">I53+I63</f>
        <v>55.3</v>
      </c>
      <c r="J64" s="32">
        <f t="shared" ref="J64:L64" si="29">J53+J63</f>
        <v>485.3</v>
      </c>
      <c r="K64" s="32"/>
      <c r="L64" s="32">
        <f t="shared" si="29"/>
        <v>65.47999999999999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7" t="s">
        <v>66</v>
      </c>
      <c r="F65" s="7">
        <v>100</v>
      </c>
      <c r="G65" s="7">
        <v>3.6</v>
      </c>
      <c r="H65" s="7">
        <v>4.7</v>
      </c>
      <c r="I65" s="7">
        <v>17</v>
      </c>
      <c r="J65" s="7">
        <v>124.5</v>
      </c>
      <c r="K65" s="7" t="s">
        <v>69</v>
      </c>
      <c r="L65" s="50">
        <v>8.91</v>
      </c>
    </row>
    <row r="66" spans="1:12" ht="15" x14ac:dyDescent="0.25">
      <c r="A66" s="23"/>
      <c r="B66" s="15"/>
      <c r="C66" s="11"/>
      <c r="D66" s="6"/>
      <c r="E66" s="7" t="s">
        <v>67</v>
      </c>
      <c r="F66" s="7">
        <v>75</v>
      </c>
      <c r="G66" s="7">
        <v>14.8</v>
      </c>
      <c r="H66" s="7">
        <v>5.3</v>
      </c>
      <c r="I66" s="7">
        <v>10.8</v>
      </c>
      <c r="J66" s="7">
        <v>150.6</v>
      </c>
      <c r="K66" s="7" t="s">
        <v>70</v>
      </c>
      <c r="L66" s="54">
        <v>27.88</v>
      </c>
    </row>
    <row r="67" spans="1:12" ht="15" x14ac:dyDescent="0.25">
      <c r="A67" s="23"/>
      <c r="B67" s="15"/>
      <c r="C67" s="11"/>
      <c r="D67" s="7" t="s">
        <v>22</v>
      </c>
      <c r="E67" s="7" t="s">
        <v>42</v>
      </c>
      <c r="F67" s="7">
        <v>200</v>
      </c>
      <c r="G67" s="7">
        <v>0.2</v>
      </c>
      <c r="H67" s="7">
        <v>0</v>
      </c>
      <c r="I67" s="7">
        <v>6.4</v>
      </c>
      <c r="J67" s="7">
        <v>26.8</v>
      </c>
      <c r="K67" s="7" t="s">
        <v>47</v>
      </c>
      <c r="L67" s="51">
        <v>1.23</v>
      </c>
    </row>
    <row r="68" spans="1:12" ht="15" x14ac:dyDescent="0.25">
      <c r="A68" s="23"/>
      <c r="B68" s="15"/>
      <c r="C68" s="11"/>
      <c r="D68" s="7" t="s">
        <v>23</v>
      </c>
      <c r="E68" s="7" t="s">
        <v>61</v>
      </c>
      <c r="F68" s="7">
        <v>25</v>
      </c>
      <c r="G68" s="7">
        <v>1.7</v>
      </c>
      <c r="H68" s="7">
        <v>0.3</v>
      </c>
      <c r="I68" s="7">
        <v>8.4</v>
      </c>
      <c r="J68" s="7">
        <v>42.7</v>
      </c>
      <c r="K68" s="7" t="s">
        <v>48</v>
      </c>
      <c r="L68" s="51">
        <v>1.4</v>
      </c>
    </row>
    <row r="69" spans="1:12" ht="15" x14ac:dyDescent="0.25">
      <c r="A69" s="23"/>
      <c r="B69" s="15"/>
      <c r="C69" s="11"/>
      <c r="D69" s="7" t="s">
        <v>23</v>
      </c>
      <c r="E69" s="7" t="s">
        <v>44</v>
      </c>
      <c r="F69" s="7">
        <v>45</v>
      </c>
      <c r="G69" s="7">
        <v>3.4</v>
      </c>
      <c r="H69" s="7">
        <v>0.4</v>
      </c>
      <c r="I69" s="7">
        <v>22.1</v>
      </c>
      <c r="J69" s="7">
        <v>105.5</v>
      </c>
      <c r="K69" s="7" t="s">
        <v>48</v>
      </c>
      <c r="L69" s="51">
        <v>2.25</v>
      </c>
    </row>
    <row r="70" spans="1:12" ht="15" x14ac:dyDescent="0.25">
      <c r="A70" s="23"/>
      <c r="B70" s="15"/>
      <c r="C70" s="11"/>
      <c r="D70" s="7" t="s">
        <v>24</v>
      </c>
      <c r="E70" s="7" t="s">
        <v>45</v>
      </c>
      <c r="F70" s="7">
        <v>100</v>
      </c>
      <c r="G70" s="7">
        <v>0.8</v>
      </c>
      <c r="H70" s="7">
        <v>0.2</v>
      </c>
      <c r="I70" s="7">
        <v>7.5</v>
      </c>
      <c r="J70" s="7">
        <v>35</v>
      </c>
      <c r="K70" s="7" t="s">
        <v>48</v>
      </c>
      <c r="L70" s="52">
        <v>16.440000000000001</v>
      </c>
    </row>
    <row r="71" spans="1:12" ht="15.75" thickBot="1" x14ac:dyDescent="0.3">
      <c r="A71" s="23"/>
      <c r="B71" s="15"/>
      <c r="C71" s="11"/>
      <c r="D71" s="6"/>
      <c r="E71" s="7" t="s">
        <v>68</v>
      </c>
      <c r="F71" s="7">
        <v>10</v>
      </c>
      <c r="G71" s="7">
        <v>0.1</v>
      </c>
      <c r="H71" s="7">
        <v>0</v>
      </c>
      <c r="I71" s="7">
        <v>7.2</v>
      </c>
      <c r="J71" s="7">
        <v>29</v>
      </c>
      <c r="K71" s="7" t="s">
        <v>48</v>
      </c>
      <c r="L71" s="53">
        <v>2.44</v>
      </c>
    </row>
    <row r="72" spans="1:12" ht="15" x14ac:dyDescent="0.25">
      <c r="A72" s="23"/>
      <c r="B72" s="15"/>
      <c r="C72" s="11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SUM(F65:F72)</f>
        <v>555</v>
      </c>
      <c r="G73" s="19">
        <f t="shared" ref="G73" si="30">SUM(G65:G72)</f>
        <v>24.6</v>
      </c>
      <c r="H73" s="19">
        <f t="shared" ref="H73" si="31">SUM(H65:H72)</f>
        <v>10.9</v>
      </c>
      <c r="I73" s="19">
        <f t="shared" ref="I73" si="32">SUM(I65:I72)</f>
        <v>79.400000000000006</v>
      </c>
      <c r="J73" s="19">
        <f t="shared" ref="J73:L73" si="33">SUM(J65:J72)</f>
        <v>514.1</v>
      </c>
      <c r="K73" s="25"/>
      <c r="L73" s="19">
        <f t="shared" si="33"/>
        <v>60.55</v>
      </c>
    </row>
    <row r="74" spans="1:12" ht="15" x14ac:dyDescent="0.25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27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28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29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7" t="s">
        <v>30</v>
      </c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7" t="s">
        <v>31</v>
      </c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5"/>
      <c r="C80" s="11"/>
      <c r="D80" s="7" t="s">
        <v>32</v>
      </c>
      <c r="E80" s="40"/>
      <c r="F80" s="41"/>
      <c r="G80" s="41"/>
      <c r="H80" s="41"/>
      <c r="I80" s="41"/>
      <c r="J80" s="41"/>
      <c r="K80" s="42"/>
      <c r="L80" s="41"/>
    </row>
    <row r="81" spans="1:12" ht="15" x14ac:dyDescent="0.25">
      <c r="A81" s="23"/>
      <c r="B81" s="15"/>
      <c r="C81" s="11"/>
      <c r="D81" s="6"/>
      <c r="E81" s="40"/>
      <c r="F81" s="41"/>
      <c r="G81" s="41"/>
      <c r="H81" s="41"/>
      <c r="I81" s="41"/>
      <c r="J81" s="41"/>
      <c r="K81" s="42"/>
      <c r="L81" s="41"/>
    </row>
    <row r="82" spans="1:12" ht="15" x14ac:dyDescent="0.25">
      <c r="A82" s="23"/>
      <c r="B82" s="15"/>
      <c r="C82" s="11"/>
      <c r="D82" s="6"/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34">SUM(G74:G82)</f>
        <v>0</v>
      </c>
      <c r="H83" s="19">
        <f t="shared" ref="H83" si="35">SUM(H74:H82)</f>
        <v>0</v>
      </c>
      <c r="I83" s="19">
        <f t="shared" ref="I83" si="36">SUM(I74:I82)</f>
        <v>0</v>
      </c>
      <c r="J83" s="19">
        <f t="shared" ref="J83:L83" si="37">SUM(J74:J82)</f>
        <v>0</v>
      </c>
      <c r="K83" s="25"/>
      <c r="L83" s="19">
        <f t="shared" si="37"/>
        <v>0</v>
      </c>
    </row>
    <row r="84" spans="1:12" ht="15.75" customHeight="1" thickBot="1" x14ac:dyDescent="0.25">
      <c r="A84" s="29">
        <f>A65</f>
        <v>1</v>
      </c>
      <c r="B84" s="30">
        <f>B65</f>
        <v>4</v>
      </c>
      <c r="C84" s="55" t="s">
        <v>4</v>
      </c>
      <c r="D84" s="56"/>
      <c r="E84" s="31"/>
      <c r="F84" s="32">
        <f>F73+F83</f>
        <v>555</v>
      </c>
      <c r="G84" s="32">
        <f t="shared" ref="G84" si="38">G73+G83</f>
        <v>24.6</v>
      </c>
      <c r="H84" s="32">
        <f t="shared" ref="H84" si="39">H73+H83</f>
        <v>10.9</v>
      </c>
      <c r="I84" s="32">
        <f t="shared" ref="I84" si="40">I73+I83</f>
        <v>79.400000000000006</v>
      </c>
      <c r="J84" s="32">
        <f t="shared" ref="J84:L84" si="41">J73+J83</f>
        <v>514.1</v>
      </c>
      <c r="K84" s="32"/>
      <c r="L84" s="32">
        <f t="shared" si="41"/>
        <v>60.55</v>
      </c>
    </row>
    <row r="85" spans="1:12" ht="15" x14ac:dyDescent="0.25">
      <c r="A85" s="20">
        <v>1</v>
      </c>
      <c r="B85" s="21">
        <v>5</v>
      </c>
      <c r="C85" s="22" t="s">
        <v>20</v>
      </c>
      <c r="D85" s="5" t="s">
        <v>21</v>
      </c>
      <c r="E85" s="7" t="s">
        <v>71</v>
      </c>
      <c r="F85" s="7">
        <v>150</v>
      </c>
      <c r="G85" s="7">
        <v>4.5</v>
      </c>
      <c r="H85" s="7">
        <v>5.5</v>
      </c>
      <c r="I85" s="7">
        <v>26.5</v>
      </c>
      <c r="J85" s="7">
        <v>173.7</v>
      </c>
      <c r="K85" s="7" t="s">
        <v>75</v>
      </c>
      <c r="L85" s="50">
        <v>15.52</v>
      </c>
    </row>
    <row r="86" spans="1:12" ht="15" x14ac:dyDescent="0.25">
      <c r="A86" s="23"/>
      <c r="B86" s="15"/>
      <c r="C86" s="11"/>
      <c r="D86" s="8"/>
      <c r="E86" s="7" t="s">
        <v>72</v>
      </c>
      <c r="F86" s="7">
        <v>100</v>
      </c>
      <c r="G86" s="7">
        <v>12.8</v>
      </c>
      <c r="H86" s="7">
        <v>4.0999999999999996</v>
      </c>
      <c r="I86" s="7">
        <v>6.1</v>
      </c>
      <c r="J86" s="7">
        <v>112.3</v>
      </c>
      <c r="K86" s="7" t="s">
        <v>76</v>
      </c>
      <c r="L86" s="54">
        <v>40.44</v>
      </c>
    </row>
    <row r="87" spans="1:12" ht="15" x14ac:dyDescent="0.25">
      <c r="A87" s="23"/>
      <c r="B87" s="15"/>
      <c r="C87" s="11"/>
      <c r="D87" s="6"/>
      <c r="E87" s="7" t="s">
        <v>73</v>
      </c>
      <c r="F87" s="7">
        <v>20</v>
      </c>
      <c r="G87" s="7">
        <v>0.7</v>
      </c>
      <c r="H87" s="7">
        <v>1.5</v>
      </c>
      <c r="I87" s="7">
        <v>1.9</v>
      </c>
      <c r="J87" s="7">
        <v>23.8</v>
      </c>
      <c r="K87" s="7" t="s">
        <v>77</v>
      </c>
      <c r="L87" s="54">
        <v>2.7</v>
      </c>
    </row>
    <row r="88" spans="1:12" ht="15" x14ac:dyDescent="0.25">
      <c r="A88" s="23"/>
      <c r="B88" s="15"/>
      <c r="C88" s="11"/>
      <c r="D88" s="7" t="s">
        <v>22</v>
      </c>
      <c r="E88" s="7" t="s">
        <v>74</v>
      </c>
      <c r="F88" s="7">
        <v>200</v>
      </c>
      <c r="G88" s="7">
        <v>3.9</v>
      </c>
      <c r="H88" s="7">
        <v>2.9</v>
      </c>
      <c r="I88" s="7">
        <v>11.2</v>
      </c>
      <c r="J88" s="7">
        <v>86</v>
      </c>
      <c r="K88" s="7" t="s">
        <v>78</v>
      </c>
      <c r="L88" s="51">
        <v>10.52</v>
      </c>
    </row>
    <row r="89" spans="1:12" ht="15" x14ac:dyDescent="0.25">
      <c r="A89" s="23"/>
      <c r="B89" s="15"/>
      <c r="C89" s="11"/>
      <c r="D89" s="7" t="s">
        <v>23</v>
      </c>
      <c r="E89" s="7" t="s">
        <v>61</v>
      </c>
      <c r="F89" s="7">
        <v>20</v>
      </c>
      <c r="G89" s="7">
        <v>1.3</v>
      </c>
      <c r="H89" s="7">
        <v>0.2</v>
      </c>
      <c r="I89" s="7">
        <v>6.7</v>
      </c>
      <c r="J89" s="7">
        <v>34.200000000000003</v>
      </c>
      <c r="K89" s="7" t="s">
        <v>48</v>
      </c>
      <c r="L89" s="51">
        <v>1.1200000000000001</v>
      </c>
    </row>
    <row r="90" spans="1:12" ht="15" x14ac:dyDescent="0.25">
      <c r="A90" s="23"/>
      <c r="B90" s="15"/>
      <c r="C90" s="11"/>
      <c r="D90" s="7" t="s">
        <v>23</v>
      </c>
      <c r="E90" s="7" t="s">
        <v>44</v>
      </c>
      <c r="F90" s="7">
        <v>30</v>
      </c>
      <c r="G90" s="7">
        <v>2.2999999999999998</v>
      </c>
      <c r="H90" s="7">
        <v>0.2</v>
      </c>
      <c r="I90" s="7">
        <v>14.8</v>
      </c>
      <c r="J90" s="7">
        <v>70.3</v>
      </c>
      <c r="K90" s="7" t="s">
        <v>48</v>
      </c>
      <c r="L90" s="51">
        <v>1.5</v>
      </c>
    </row>
    <row r="91" spans="1:12" ht="15" x14ac:dyDescent="0.25">
      <c r="A91" s="23"/>
      <c r="B91" s="15"/>
      <c r="C91" s="11"/>
      <c r="D91" s="6"/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SUM(F85:F92)</f>
        <v>520</v>
      </c>
      <c r="G93" s="19">
        <f t="shared" ref="G93" si="42">SUM(G85:G92)</f>
        <v>25.5</v>
      </c>
      <c r="H93" s="19">
        <f t="shared" ref="H93" si="43">SUM(H85:H92)</f>
        <v>14.399999999999999</v>
      </c>
      <c r="I93" s="19">
        <f t="shared" ref="I93" si="44">SUM(I85:I92)</f>
        <v>67.2</v>
      </c>
      <c r="J93" s="19">
        <f t="shared" ref="J93:L93" si="45">SUM(J85:J92)</f>
        <v>500.3</v>
      </c>
      <c r="K93" s="25"/>
      <c r="L93" s="19">
        <f t="shared" si="45"/>
        <v>71.8</v>
      </c>
    </row>
    <row r="94" spans="1:12" ht="15" x14ac:dyDescent="0.25">
      <c r="A94" s="26">
        <f>A85</f>
        <v>1</v>
      </c>
      <c r="B94" s="13">
        <f>B85</f>
        <v>5</v>
      </c>
      <c r="C94" s="10" t="s">
        <v>25</v>
      </c>
      <c r="D94" s="7" t="s">
        <v>26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27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28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7" t="s">
        <v>29</v>
      </c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7" t="s">
        <v>30</v>
      </c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5"/>
      <c r="C99" s="11"/>
      <c r="D99" s="7" t="s">
        <v>31</v>
      </c>
      <c r="E99" s="40"/>
      <c r="F99" s="41"/>
      <c r="G99" s="41"/>
      <c r="H99" s="41"/>
      <c r="I99" s="41"/>
      <c r="J99" s="41"/>
      <c r="K99" s="42"/>
      <c r="L99" s="41"/>
    </row>
    <row r="100" spans="1:12" ht="15" x14ac:dyDescent="0.25">
      <c r="A100" s="23"/>
      <c r="B100" s="15"/>
      <c r="C100" s="11"/>
      <c r="D100" s="7" t="s">
        <v>32</v>
      </c>
      <c r="E100" s="40"/>
      <c r="F100" s="41"/>
      <c r="G100" s="41"/>
      <c r="H100" s="41"/>
      <c r="I100" s="41"/>
      <c r="J100" s="41"/>
      <c r="K100" s="42"/>
      <c r="L100" s="41"/>
    </row>
    <row r="101" spans="1:12" ht="15" x14ac:dyDescent="0.25">
      <c r="A101" s="23"/>
      <c r="B101" s="15"/>
      <c r="C101" s="11"/>
      <c r="D101" s="6"/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46">SUM(G94:G102)</f>
        <v>0</v>
      </c>
      <c r="H103" s="19">
        <f t="shared" ref="H103" si="47">SUM(H94:H102)</f>
        <v>0</v>
      </c>
      <c r="I103" s="19">
        <f t="shared" ref="I103" si="48">SUM(I94:I102)</f>
        <v>0</v>
      </c>
      <c r="J103" s="19">
        <f t="shared" ref="J103:L103" si="49">SUM(J94:J102)</f>
        <v>0</v>
      </c>
      <c r="K103" s="25"/>
      <c r="L103" s="19">
        <f t="shared" si="49"/>
        <v>0</v>
      </c>
    </row>
    <row r="104" spans="1:12" ht="15.75" customHeight="1" thickBot="1" x14ac:dyDescent="0.25">
      <c r="A104" s="29">
        <f>A85</f>
        <v>1</v>
      </c>
      <c r="B104" s="30">
        <f>B85</f>
        <v>5</v>
      </c>
      <c r="C104" s="55" t="s">
        <v>4</v>
      </c>
      <c r="D104" s="56"/>
      <c r="E104" s="31"/>
      <c r="F104" s="32">
        <f>F93+F103</f>
        <v>520</v>
      </c>
      <c r="G104" s="32">
        <f t="shared" ref="G104" si="50">G93+G103</f>
        <v>25.5</v>
      </c>
      <c r="H104" s="32">
        <f t="shared" ref="H104" si="51">H93+H103</f>
        <v>14.399999999999999</v>
      </c>
      <c r="I104" s="32">
        <f t="shared" ref="I104" si="52">I93+I103</f>
        <v>67.2</v>
      </c>
      <c r="J104" s="32">
        <f t="shared" ref="J104:L104" si="53">J93+J103</f>
        <v>500.3</v>
      </c>
      <c r="K104" s="32"/>
      <c r="L104" s="32">
        <f t="shared" si="53"/>
        <v>71.8</v>
      </c>
    </row>
    <row r="105" spans="1:12" ht="15" x14ac:dyDescent="0.25">
      <c r="A105" s="20">
        <v>2</v>
      </c>
      <c r="B105" s="21">
        <v>1</v>
      </c>
      <c r="C105" s="22" t="s">
        <v>20</v>
      </c>
      <c r="D105" s="5" t="s">
        <v>21</v>
      </c>
      <c r="E105" s="7" t="s">
        <v>79</v>
      </c>
      <c r="F105" s="7">
        <v>200</v>
      </c>
      <c r="G105" s="7">
        <v>8.3000000000000007</v>
      </c>
      <c r="H105" s="7">
        <v>10.1</v>
      </c>
      <c r="I105" s="7">
        <v>37.6</v>
      </c>
      <c r="J105" s="7">
        <v>274.89999999999998</v>
      </c>
      <c r="K105" s="7" t="s">
        <v>80</v>
      </c>
      <c r="L105" s="50">
        <v>17.73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7" t="s">
        <v>22</v>
      </c>
      <c r="E107" s="7" t="s">
        <v>52</v>
      </c>
      <c r="F107" s="7">
        <v>200</v>
      </c>
      <c r="G107" s="7">
        <v>4.7</v>
      </c>
      <c r="H107" s="7">
        <v>3.5</v>
      </c>
      <c r="I107" s="7">
        <v>12.5</v>
      </c>
      <c r="J107" s="7">
        <v>100.4</v>
      </c>
      <c r="K107" s="7" t="s">
        <v>56</v>
      </c>
      <c r="L107" s="51">
        <v>12.49</v>
      </c>
    </row>
    <row r="108" spans="1:12" ht="15" x14ac:dyDescent="0.25">
      <c r="A108" s="23"/>
      <c r="B108" s="15"/>
      <c r="C108" s="11"/>
      <c r="D108" s="7" t="s">
        <v>23</v>
      </c>
      <c r="E108" s="7" t="s">
        <v>44</v>
      </c>
      <c r="F108" s="7">
        <v>45</v>
      </c>
      <c r="G108" s="7">
        <v>3.4</v>
      </c>
      <c r="H108" s="7">
        <v>0.4</v>
      </c>
      <c r="I108" s="7">
        <v>22.1</v>
      </c>
      <c r="J108" s="7">
        <v>105.5</v>
      </c>
      <c r="K108" s="7" t="s">
        <v>48</v>
      </c>
      <c r="L108" s="51">
        <v>2.25</v>
      </c>
    </row>
    <row r="109" spans="1:12" ht="15" x14ac:dyDescent="0.25">
      <c r="A109" s="23"/>
      <c r="B109" s="15"/>
      <c r="C109" s="11"/>
      <c r="D109" s="7" t="s">
        <v>23</v>
      </c>
      <c r="E109" s="7" t="s">
        <v>61</v>
      </c>
      <c r="F109" s="7">
        <v>25</v>
      </c>
      <c r="G109" s="7">
        <v>1.7</v>
      </c>
      <c r="H109" s="7">
        <v>0.3</v>
      </c>
      <c r="I109" s="7">
        <v>8.4</v>
      </c>
      <c r="J109" s="7">
        <v>42.7</v>
      </c>
      <c r="K109" s="7" t="s">
        <v>48</v>
      </c>
      <c r="L109" s="51">
        <v>1.4</v>
      </c>
    </row>
    <row r="110" spans="1:12" ht="15" x14ac:dyDescent="0.25">
      <c r="A110" s="23"/>
      <c r="B110" s="15"/>
      <c r="C110" s="11"/>
      <c r="D110" s="7" t="s">
        <v>24</v>
      </c>
      <c r="E110" s="7" t="s">
        <v>45</v>
      </c>
      <c r="F110" s="7">
        <v>140</v>
      </c>
      <c r="G110" s="7">
        <v>1.1000000000000001</v>
      </c>
      <c r="H110" s="7">
        <v>0.3</v>
      </c>
      <c r="I110" s="7">
        <v>10.5</v>
      </c>
      <c r="J110" s="7">
        <v>49</v>
      </c>
      <c r="K110" s="7" t="s">
        <v>48</v>
      </c>
      <c r="L110" s="52">
        <v>23.03</v>
      </c>
    </row>
    <row r="111" spans="1:12" ht="15" x14ac:dyDescent="0.25">
      <c r="A111" s="23"/>
      <c r="B111" s="15"/>
      <c r="C111" s="11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SUM(F105:F112)</f>
        <v>610</v>
      </c>
      <c r="G113" s="19">
        <f t="shared" ref="G113:J113" si="54">SUM(G105:G112)</f>
        <v>19.2</v>
      </c>
      <c r="H113" s="19">
        <f t="shared" si="54"/>
        <v>14.600000000000001</v>
      </c>
      <c r="I113" s="19">
        <f t="shared" si="54"/>
        <v>91.100000000000009</v>
      </c>
      <c r="J113" s="19">
        <f t="shared" si="54"/>
        <v>572.5</v>
      </c>
      <c r="K113" s="25"/>
      <c r="L113" s="19">
        <f t="shared" ref="L113" si="55">SUM(L105:L112)</f>
        <v>56.9</v>
      </c>
    </row>
    <row r="114" spans="1:12" ht="15" x14ac:dyDescent="0.25">
      <c r="A114" s="26">
        <f>A105</f>
        <v>2</v>
      </c>
      <c r="B114" s="13">
        <f>B105</f>
        <v>1</v>
      </c>
      <c r="C114" s="10" t="s">
        <v>25</v>
      </c>
      <c r="D114" s="7" t="s">
        <v>26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27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7" t="s">
        <v>28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29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5"/>
      <c r="C118" s="11"/>
      <c r="D118" s="7" t="s">
        <v>30</v>
      </c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3"/>
      <c r="B119" s="15"/>
      <c r="C119" s="11"/>
      <c r="D119" s="7" t="s">
        <v>31</v>
      </c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3"/>
      <c r="B120" s="15"/>
      <c r="C120" s="11"/>
      <c r="D120" s="7" t="s">
        <v>32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23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23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 t="shared" ref="G123:J123" si="56">SUM(G114:G122)</f>
        <v>0</v>
      </c>
      <c r="H123" s="19">
        <f t="shared" si="56"/>
        <v>0</v>
      </c>
      <c r="I123" s="19">
        <f t="shared" si="56"/>
        <v>0</v>
      </c>
      <c r="J123" s="19">
        <f t="shared" si="56"/>
        <v>0</v>
      </c>
      <c r="K123" s="25"/>
      <c r="L123" s="19">
        <f t="shared" ref="L123" si="57">SUM(L114:L122)</f>
        <v>0</v>
      </c>
    </row>
    <row r="124" spans="1:12" ht="15.75" thickBot="1" x14ac:dyDescent="0.25">
      <c r="A124" s="29">
        <f>A105</f>
        <v>2</v>
      </c>
      <c r="B124" s="30">
        <f>B105</f>
        <v>1</v>
      </c>
      <c r="C124" s="55" t="s">
        <v>4</v>
      </c>
      <c r="D124" s="56"/>
      <c r="E124" s="31"/>
      <c r="F124" s="32">
        <f>F113+F123</f>
        <v>610</v>
      </c>
      <c r="G124" s="32">
        <f t="shared" ref="G124" si="58">G113+G123</f>
        <v>19.2</v>
      </c>
      <c r="H124" s="32">
        <f t="shared" ref="H124" si="59">H113+H123</f>
        <v>14.600000000000001</v>
      </c>
      <c r="I124" s="32">
        <f t="shared" ref="I124" si="60">I113+I123</f>
        <v>91.100000000000009</v>
      </c>
      <c r="J124" s="32">
        <f t="shared" ref="J124:L124" si="61">J113+J123</f>
        <v>572.5</v>
      </c>
      <c r="K124" s="32"/>
      <c r="L124" s="32">
        <f t="shared" si="61"/>
        <v>56.9</v>
      </c>
    </row>
    <row r="125" spans="1:12" ht="15" x14ac:dyDescent="0.25">
      <c r="A125" s="14">
        <v>2</v>
      </c>
      <c r="B125" s="15">
        <v>2</v>
      </c>
      <c r="C125" s="22" t="s">
        <v>20</v>
      </c>
      <c r="D125" s="5" t="s">
        <v>21</v>
      </c>
      <c r="E125" s="7" t="s">
        <v>81</v>
      </c>
      <c r="F125" s="7">
        <v>150</v>
      </c>
      <c r="G125" s="7">
        <v>4.7</v>
      </c>
      <c r="H125" s="7">
        <v>6.2</v>
      </c>
      <c r="I125" s="7">
        <v>26.5</v>
      </c>
      <c r="J125" s="7">
        <v>180.7</v>
      </c>
      <c r="K125" s="7" t="s">
        <v>84</v>
      </c>
      <c r="L125" s="50">
        <v>16.29</v>
      </c>
    </row>
    <row r="126" spans="1:12" ht="15" x14ac:dyDescent="0.25">
      <c r="A126" s="14"/>
      <c r="B126" s="15"/>
      <c r="C126" s="11"/>
      <c r="D126" s="6"/>
      <c r="E126" s="7" t="s">
        <v>51</v>
      </c>
      <c r="F126" s="7">
        <v>100</v>
      </c>
      <c r="G126" s="7">
        <v>14.1</v>
      </c>
      <c r="H126" s="7">
        <v>5.8</v>
      </c>
      <c r="I126" s="7">
        <v>4.4000000000000004</v>
      </c>
      <c r="J126" s="7">
        <v>126.4</v>
      </c>
      <c r="K126" s="7" t="s">
        <v>55</v>
      </c>
      <c r="L126" s="54">
        <v>40.299999999999997</v>
      </c>
    </row>
    <row r="127" spans="1:12" ht="15" x14ac:dyDescent="0.25">
      <c r="A127" s="14"/>
      <c r="B127" s="15"/>
      <c r="C127" s="11"/>
      <c r="D127" s="7" t="s">
        <v>22</v>
      </c>
      <c r="E127" s="7" t="s">
        <v>82</v>
      </c>
      <c r="F127" s="7">
        <v>200</v>
      </c>
      <c r="G127" s="7">
        <v>0.2</v>
      </c>
      <c r="H127" s="7">
        <v>0.1</v>
      </c>
      <c r="I127" s="7">
        <v>6.6</v>
      </c>
      <c r="J127" s="7">
        <v>27.9</v>
      </c>
      <c r="K127" s="7" t="s">
        <v>85</v>
      </c>
      <c r="L127" s="51">
        <v>2.35</v>
      </c>
    </row>
    <row r="128" spans="1:12" ht="15" x14ac:dyDescent="0.25">
      <c r="A128" s="14"/>
      <c r="B128" s="15"/>
      <c r="C128" s="11"/>
      <c r="D128" s="7" t="s">
        <v>23</v>
      </c>
      <c r="E128" s="7" t="s">
        <v>44</v>
      </c>
      <c r="F128" s="7">
        <v>45</v>
      </c>
      <c r="G128" s="7">
        <v>3.4</v>
      </c>
      <c r="H128" s="7">
        <v>0.4</v>
      </c>
      <c r="I128" s="7">
        <v>22.1</v>
      </c>
      <c r="J128" s="7">
        <v>105.5</v>
      </c>
      <c r="K128" s="7" t="s">
        <v>48</v>
      </c>
      <c r="L128" s="51">
        <v>2.35</v>
      </c>
    </row>
    <row r="129" spans="1:12" ht="15" x14ac:dyDescent="0.25">
      <c r="A129" s="14"/>
      <c r="B129" s="15"/>
      <c r="C129" s="11"/>
      <c r="D129" s="7" t="s">
        <v>23</v>
      </c>
      <c r="E129" s="7" t="s">
        <v>61</v>
      </c>
      <c r="F129" s="7">
        <v>25</v>
      </c>
      <c r="G129" s="7">
        <v>1.7</v>
      </c>
      <c r="H129" s="7">
        <v>0.3</v>
      </c>
      <c r="I129" s="7">
        <v>8.4</v>
      </c>
      <c r="J129" s="7">
        <v>42.7</v>
      </c>
      <c r="K129" s="7" t="s">
        <v>48</v>
      </c>
      <c r="L129" s="51">
        <v>1.4</v>
      </c>
    </row>
    <row r="130" spans="1:12" ht="15" x14ac:dyDescent="0.25">
      <c r="A130" s="14"/>
      <c r="B130" s="15"/>
      <c r="C130" s="11"/>
      <c r="D130" s="6"/>
      <c r="E130" s="7" t="s">
        <v>83</v>
      </c>
      <c r="F130" s="7">
        <v>60</v>
      </c>
      <c r="G130" s="7">
        <v>0.7</v>
      </c>
      <c r="H130" s="7">
        <v>0.1</v>
      </c>
      <c r="I130" s="7">
        <v>2.2999999999999998</v>
      </c>
      <c r="J130" s="7">
        <v>12.8</v>
      </c>
      <c r="K130" s="7" t="s">
        <v>86</v>
      </c>
      <c r="L130" s="52">
        <v>13.52</v>
      </c>
    </row>
    <row r="131" spans="1:12" ht="15" x14ac:dyDescent="0.25">
      <c r="A131" s="14"/>
      <c r="B131" s="15"/>
      <c r="C131" s="11"/>
      <c r="D131" s="6"/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SUM(F125:F131)</f>
        <v>580</v>
      </c>
      <c r="G132" s="19">
        <f t="shared" ref="G132:J132" si="62">SUM(G125:G131)</f>
        <v>24.799999999999997</v>
      </c>
      <c r="H132" s="19">
        <f t="shared" si="62"/>
        <v>12.9</v>
      </c>
      <c r="I132" s="19">
        <f t="shared" si="62"/>
        <v>70.3</v>
      </c>
      <c r="J132" s="19">
        <f t="shared" si="62"/>
        <v>496</v>
      </c>
      <c r="K132" s="25"/>
      <c r="L132" s="19">
        <f t="shared" ref="L132" si="63">SUM(L125:L131)</f>
        <v>76.209999999999994</v>
      </c>
    </row>
    <row r="133" spans="1:12" ht="15" x14ac:dyDescent="0.25">
      <c r="A133" s="13">
        <f>A125</f>
        <v>2</v>
      </c>
      <c r="B133" s="13">
        <f>B125</f>
        <v>2</v>
      </c>
      <c r="C133" s="10" t="s">
        <v>25</v>
      </c>
      <c r="D133" s="7" t="s">
        <v>26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27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7" t="s">
        <v>28</v>
      </c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7" t="s">
        <v>29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7" t="s">
        <v>30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4"/>
      <c r="B138" s="15"/>
      <c r="C138" s="11"/>
      <c r="D138" s="7" t="s">
        <v>31</v>
      </c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14"/>
      <c r="B139" s="15"/>
      <c r="C139" s="11"/>
      <c r="D139" s="7" t="s">
        <v>32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14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14"/>
      <c r="B141" s="15"/>
      <c r="C141" s="11"/>
      <c r="D141" s="6"/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SUM(F133:F141)</f>
        <v>0</v>
      </c>
      <c r="G142" s="19">
        <f t="shared" ref="G142:J142" si="64">SUM(G133:G141)</f>
        <v>0</v>
      </c>
      <c r="H142" s="19">
        <f t="shared" si="64"/>
        <v>0</v>
      </c>
      <c r="I142" s="19">
        <f t="shared" si="64"/>
        <v>0</v>
      </c>
      <c r="J142" s="19">
        <f t="shared" si="64"/>
        <v>0</v>
      </c>
      <c r="K142" s="25"/>
      <c r="L142" s="19">
        <f t="shared" ref="L142" si="65">SUM(L133:L141)</f>
        <v>0</v>
      </c>
    </row>
    <row r="143" spans="1:12" ht="15.75" thickBot="1" x14ac:dyDescent="0.25">
      <c r="A143" s="33">
        <f>A125</f>
        <v>2</v>
      </c>
      <c r="B143" s="33">
        <f>B125</f>
        <v>2</v>
      </c>
      <c r="C143" s="55" t="s">
        <v>4</v>
      </c>
      <c r="D143" s="56"/>
      <c r="E143" s="31"/>
      <c r="F143" s="32">
        <f>F132+F142</f>
        <v>580</v>
      </c>
      <c r="G143" s="32">
        <f t="shared" ref="G143" si="66">G132+G142</f>
        <v>24.799999999999997</v>
      </c>
      <c r="H143" s="32">
        <f t="shared" ref="H143" si="67">H132+H142</f>
        <v>12.9</v>
      </c>
      <c r="I143" s="32">
        <f t="shared" ref="I143" si="68">I132+I142</f>
        <v>70.3</v>
      </c>
      <c r="J143" s="32">
        <f t="shared" ref="J143:L143" si="69">J132+J142</f>
        <v>496</v>
      </c>
      <c r="K143" s="32"/>
      <c r="L143" s="32">
        <f t="shared" si="69"/>
        <v>76.209999999999994</v>
      </c>
    </row>
    <row r="144" spans="1:12" ht="15" x14ac:dyDescent="0.25">
      <c r="A144" s="20">
        <v>2</v>
      </c>
      <c r="B144" s="21">
        <v>3</v>
      </c>
      <c r="C144" s="22" t="s">
        <v>20</v>
      </c>
      <c r="D144" s="5" t="s">
        <v>21</v>
      </c>
      <c r="E144" s="7" t="s">
        <v>87</v>
      </c>
      <c r="F144" s="7">
        <v>200</v>
      </c>
      <c r="G144" s="7">
        <v>7.1</v>
      </c>
      <c r="H144" s="7">
        <v>5.8</v>
      </c>
      <c r="I144" s="7">
        <v>26.7</v>
      </c>
      <c r="J144" s="39">
        <v>187.3</v>
      </c>
      <c r="K144" s="7" t="s">
        <v>88</v>
      </c>
      <c r="L144" s="50">
        <v>15.31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3"/>
      <c r="B146" s="15"/>
      <c r="C146" s="11"/>
      <c r="D146" s="7" t="s">
        <v>22</v>
      </c>
      <c r="E146" s="7" t="s">
        <v>74</v>
      </c>
      <c r="F146" s="7">
        <v>200</v>
      </c>
      <c r="G146" s="7">
        <v>3.9</v>
      </c>
      <c r="H146" s="7">
        <v>2.9</v>
      </c>
      <c r="I146" s="7">
        <v>11.2</v>
      </c>
      <c r="J146" s="7">
        <v>86</v>
      </c>
      <c r="K146" s="7" t="s">
        <v>78</v>
      </c>
      <c r="L146" s="51">
        <v>8.5399999999999991</v>
      </c>
    </row>
    <row r="147" spans="1:12" ht="15.75" customHeight="1" x14ac:dyDescent="0.25">
      <c r="A147" s="23"/>
      <c r="B147" s="15"/>
      <c r="C147" s="11"/>
      <c r="D147" s="7" t="s">
        <v>23</v>
      </c>
      <c r="E147" s="7" t="s">
        <v>44</v>
      </c>
      <c r="F147" s="7">
        <v>45</v>
      </c>
      <c r="G147" s="7">
        <v>3.4</v>
      </c>
      <c r="H147" s="7">
        <v>0.4</v>
      </c>
      <c r="I147" s="7">
        <v>22.1</v>
      </c>
      <c r="J147" s="7">
        <v>105.5</v>
      </c>
      <c r="K147" s="7" t="s">
        <v>48</v>
      </c>
      <c r="L147" s="51">
        <v>2.25</v>
      </c>
    </row>
    <row r="148" spans="1:12" ht="15.75" customHeight="1" x14ac:dyDescent="0.25">
      <c r="A148" s="23"/>
      <c r="B148" s="15"/>
      <c r="C148" s="11"/>
      <c r="D148" s="7" t="s">
        <v>23</v>
      </c>
      <c r="E148" s="7" t="s">
        <v>61</v>
      </c>
      <c r="F148" s="7">
        <v>25</v>
      </c>
      <c r="G148" s="7">
        <v>1.7</v>
      </c>
      <c r="H148" s="7">
        <v>0.3</v>
      </c>
      <c r="I148" s="7">
        <v>8.4</v>
      </c>
      <c r="J148" s="7">
        <v>42.7</v>
      </c>
      <c r="K148" s="7" t="s">
        <v>48</v>
      </c>
      <c r="L148" s="51">
        <v>1.4</v>
      </c>
    </row>
    <row r="149" spans="1:12" ht="15" x14ac:dyDescent="0.25">
      <c r="A149" s="23"/>
      <c r="B149" s="15"/>
      <c r="C149" s="11"/>
      <c r="D149" s="7" t="s">
        <v>24</v>
      </c>
      <c r="E149" s="7" t="s">
        <v>62</v>
      </c>
      <c r="F149" s="7">
        <v>120</v>
      </c>
      <c r="G149" s="7">
        <v>0.5</v>
      </c>
      <c r="H149" s="7">
        <v>0.5</v>
      </c>
      <c r="I149" s="7">
        <v>11.8</v>
      </c>
      <c r="J149" s="7">
        <v>53.3</v>
      </c>
      <c r="K149" s="7" t="s">
        <v>48</v>
      </c>
      <c r="L149" s="52">
        <v>14</v>
      </c>
    </row>
    <row r="150" spans="1:12" ht="15.75" thickBot="1" x14ac:dyDescent="0.3">
      <c r="A150" s="23"/>
      <c r="B150" s="15"/>
      <c r="C150" s="11"/>
      <c r="D150" s="6"/>
      <c r="E150" s="7" t="s">
        <v>46</v>
      </c>
      <c r="F150" s="7">
        <v>15</v>
      </c>
      <c r="G150" s="7">
        <v>3.5</v>
      </c>
      <c r="H150" s="7">
        <v>4.4000000000000004</v>
      </c>
      <c r="I150" s="7">
        <v>0</v>
      </c>
      <c r="J150" s="7">
        <v>53.7</v>
      </c>
      <c r="K150" s="7" t="s">
        <v>49</v>
      </c>
      <c r="L150" s="53">
        <v>9.0500000000000007</v>
      </c>
    </row>
    <row r="151" spans="1:12" ht="15" x14ac:dyDescent="0.25">
      <c r="A151" s="23"/>
      <c r="B151" s="15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4"/>
      <c r="B152" s="17"/>
      <c r="C152" s="8"/>
      <c r="D152" s="18" t="s">
        <v>33</v>
      </c>
      <c r="E152" s="9"/>
      <c r="F152" s="19">
        <f>SUM(F144:F151)</f>
        <v>605</v>
      </c>
      <c r="G152" s="19">
        <f t="shared" ref="G152:J152" si="70">SUM(G144:G151)</f>
        <v>20.100000000000001</v>
      </c>
      <c r="H152" s="19">
        <f t="shared" si="70"/>
        <v>14.3</v>
      </c>
      <c r="I152" s="19">
        <f t="shared" si="70"/>
        <v>80.2</v>
      </c>
      <c r="J152" s="19">
        <f t="shared" si="70"/>
        <v>528.5</v>
      </c>
      <c r="K152" s="25"/>
      <c r="L152" s="19">
        <f t="shared" ref="L152" si="71">SUM(L144:L151)</f>
        <v>50.55</v>
      </c>
    </row>
    <row r="153" spans="1:12" ht="15" x14ac:dyDescent="0.25">
      <c r="A153" s="26">
        <f>A144</f>
        <v>2</v>
      </c>
      <c r="B153" s="13">
        <f>B144</f>
        <v>3</v>
      </c>
      <c r="C153" s="10" t="s">
        <v>25</v>
      </c>
      <c r="D153" s="7" t="s">
        <v>26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7" t="s">
        <v>27</v>
      </c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7" t="s">
        <v>28</v>
      </c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3"/>
      <c r="B156" s="15"/>
      <c r="C156" s="11"/>
      <c r="D156" s="7" t="s">
        <v>29</v>
      </c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5"/>
      <c r="C157" s="11"/>
      <c r="D157" s="7" t="s">
        <v>30</v>
      </c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23"/>
      <c r="B158" s="15"/>
      <c r="C158" s="11"/>
      <c r="D158" s="7" t="s">
        <v>31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3"/>
      <c r="B159" s="15"/>
      <c r="C159" s="11"/>
      <c r="D159" s="7" t="s">
        <v>32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6"/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3"/>
      <c r="B161" s="15"/>
      <c r="C161" s="11"/>
      <c r="D161" s="6"/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SUM(F153:F161)</f>
        <v>0</v>
      </c>
      <c r="G162" s="19">
        <f t="shared" ref="G162:J162" si="72">SUM(G153:G161)</f>
        <v>0</v>
      </c>
      <c r="H162" s="19">
        <f t="shared" si="72"/>
        <v>0</v>
      </c>
      <c r="I162" s="19">
        <f t="shared" si="72"/>
        <v>0</v>
      </c>
      <c r="J162" s="19">
        <f t="shared" si="72"/>
        <v>0</v>
      </c>
      <c r="K162" s="25"/>
      <c r="L162" s="19">
        <f t="shared" ref="L162" si="73">SUM(L153:L161)</f>
        <v>0</v>
      </c>
    </row>
    <row r="163" spans="1:12" ht="15.75" thickBot="1" x14ac:dyDescent="0.25">
      <c r="A163" s="29">
        <f>A144</f>
        <v>2</v>
      </c>
      <c r="B163" s="30">
        <f>B144</f>
        <v>3</v>
      </c>
      <c r="C163" s="55" t="s">
        <v>4</v>
      </c>
      <c r="D163" s="56"/>
      <c r="E163" s="31"/>
      <c r="F163" s="32">
        <f>F152+F162</f>
        <v>605</v>
      </c>
      <c r="G163" s="32">
        <f t="shared" ref="G163" si="74">G152+G162</f>
        <v>20.100000000000001</v>
      </c>
      <c r="H163" s="32">
        <f t="shared" ref="H163" si="75">H152+H162</f>
        <v>14.3</v>
      </c>
      <c r="I163" s="32">
        <f t="shared" ref="I163" si="76">I152+I162</f>
        <v>80.2</v>
      </c>
      <c r="J163" s="32">
        <f t="shared" ref="J163:L163" si="77">J152+J162</f>
        <v>528.5</v>
      </c>
      <c r="K163" s="32"/>
      <c r="L163" s="32">
        <f t="shared" si="77"/>
        <v>50.55</v>
      </c>
    </row>
    <row r="164" spans="1:12" ht="15" x14ac:dyDescent="0.25">
      <c r="A164" s="20">
        <v>2</v>
      </c>
      <c r="B164" s="21">
        <v>4</v>
      </c>
      <c r="C164" s="22" t="s">
        <v>20</v>
      </c>
      <c r="D164" s="5" t="s">
        <v>21</v>
      </c>
      <c r="E164" s="7" t="s">
        <v>58</v>
      </c>
      <c r="F164" s="7">
        <v>150</v>
      </c>
      <c r="G164" s="7">
        <v>12.7</v>
      </c>
      <c r="H164" s="7">
        <v>18</v>
      </c>
      <c r="I164" s="7">
        <v>3.2</v>
      </c>
      <c r="J164" s="39">
        <v>225.5</v>
      </c>
      <c r="K164" s="7" t="s">
        <v>63</v>
      </c>
      <c r="L164" s="50">
        <v>37.44</v>
      </c>
    </row>
    <row r="165" spans="1:12" ht="15" x14ac:dyDescent="0.2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3"/>
      <c r="B166" s="15"/>
      <c r="C166" s="11"/>
      <c r="D166" s="7" t="s">
        <v>22</v>
      </c>
      <c r="E166" s="7" t="s">
        <v>42</v>
      </c>
      <c r="F166" s="7">
        <v>200</v>
      </c>
      <c r="G166" s="7">
        <v>0.2</v>
      </c>
      <c r="H166" s="7">
        <v>0</v>
      </c>
      <c r="I166" s="7">
        <v>6.4</v>
      </c>
      <c r="J166" s="7">
        <v>26.8</v>
      </c>
      <c r="K166" s="7" t="s">
        <v>47</v>
      </c>
      <c r="L166" s="51">
        <v>1.0900000000000001</v>
      </c>
    </row>
    <row r="167" spans="1:12" ht="15" x14ac:dyDescent="0.25">
      <c r="A167" s="23"/>
      <c r="B167" s="15"/>
      <c r="C167" s="11"/>
      <c r="D167" s="7" t="s">
        <v>23</v>
      </c>
      <c r="E167" s="7" t="s">
        <v>44</v>
      </c>
      <c r="F167" s="7">
        <v>60</v>
      </c>
      <c r="G167" s="7">
        <v>4.5999999999999996</v>
      </c>
      <c r="H167" s="7">
        <v>0.5</v>
      </c>
      <c r="I167" s="7">
        <v>29.5</v>
      </c>
      <c r="J167" s="7">
        <v>140.6</v>
      </c>
      <c r="K167" s="7" t="s">
        <v>48</v>
      </c>
      <c r="L167" s="51">
        <v>3.02</v>
      </c>
    </row>
    <row r="168" spans="1:12" ht="15" x14ac:dyDescent="0.25">
      <c r="A168" s="23"/>
      <c r="B168" s="15"/>
      <c r="C168" s="11"/>
      <c r="D168" s="7" t="s">
        <v>23</v>
      </c>
      <c r="E168" s="7" t="s">
        <v>61</v>
      </c>
      <c r="F168" s="7">
        <v>30</v>
      </c>
      <c r="G168" s="7">
        <v>2</v>
      </c>
      <c r="H168" s="7">
        <v>0.4</v>
      </c>
      <c r="I168" s="7">
        <v>10</v>
      </c>
      <c r="J168" s="7">
        <v>51.2</v>
      </c>
      <c r="K168" s="7" t="s">
        <v>48</v>
      </c>
      <c r="L168" s="51">
        <v>1.68</v>
      </c>
    </row>
    <row r="169" spans="1:12" ht="15.75" thickBot="1" x14ac:dyDescent="0.3">
      <c r="A169" s="23"/>
      <c r="B169" s="15"/>
      <c r="C169" s="11"/>
      <c r="D169" s="7" t="s">
        <v>24</v>
      </c>
      <c r="E169" s="7" t="s">
        <v>45</v>
      </c>
      <c r="F169" s="7">
        <v>140</v>
      </c>
      <c r="G169" s="7">
        <v>1.1000000000000001</v>
      </c>
      <c r="H169" s="7">
        <v>0.3</v>
      </c>
      <c r="I169" s="7">
        <v>10.5</v>
      </c>
      <c r="J169" s="7">
        <v>49</v>
      </c>
      <c r="K169" s="7" t="s">
        <v>48</v>
      </c>
      <c r="L169" s="53">
        <v>19.899999999999999</v>
      </c>
    </row>
    <row r="170" spans="1:12" ht="15" x14ac:dyDescent="0.25">
      <c r="A170" s="23"/>
      <c r="B170" s="15"/>
      <c r="C170" s="11"/>
      <c r="D170" s="6"/>
      <c r="E170" s="7" t="s">
        <v>59</v>
      </c>
      <c r="F170" s="7">
        <v>20</v>
      </c>
      <c r="G170" s="7">
        <v>0.6</v>
      </c>
      <c r="H170" s="7">
        <v>0</v>
      </c>
      <c r="I170" s="7">
        <v>1.2</v>
      </c>
      <c r="J170" s="7">
        <v>7.4</v>
      </c>
      <c r="K170" s="7" t="s">
        <v>64</v>
      </c>
      <c r="L170" s="52">
        <v>7.4</v>
      </c>
    </row>
    <row r="171" spans="1:12" ht="15" x14ac:dyDescent="0.25">
      <c r="A171" s="23"/>
      <c r="B171" s="15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SUM(F164:F171)</f>
        <v>600</v>
      </c>
      <c r="G172" s="19">
        <f t="shared" ref="G172:J172" si="78">SUM(G164:G171)</f>
        <v>21.200000000000003</v>
      </c>
      <c r="H172" s="19">
        <f t="shared" si="78"/>
        <v>19.2</v>
      </c>
      <c r="I172" s="19">
        <f t="shared" si="78"/>
        <v>60.800000000000004</v>
      </c>
      <c r="J172" s="19">
        <f t="shared" si="78"/>
        <v>500.49999999999994</v>
      </c>
      <c r="K172" s="25"/>
      <c r="L172" s="19">
        <f t="shared" ref="L172" si="79">SUM(L164:L171)</f>
        <v>70.53</v>
      </c>
    </row>
    <row r="173" spans="1:12" ht="15" x14ac:dyDescent="0.25">
      <c r="A173" s="26">
        <f>A164</f>
        <v>2</v>
      </c>
      <c r="B173" s="13">
        <f>B164</f>
        <v>4</v>
      </c>
      <c r="C173" s="10" t="s">
        <v>25</v>
      </c>
      <c r="D173" s="7" t="s">
        <v>26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7" t="s">
        <v>27</v>
      </c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7" t="s">
        <v>28</v>
      </c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3"/>
      <c r="B176" s="15"/>
      <c r="C176" s="11"/>
      <c r="D176" s="7" t="s">
        <v>29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3"/>
      <c r="B177" s="15"/>
      <c r="C177" s="11"/>
      <c r="D177" s="7" t="s">
        <v>30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3"/>
      <c r="B178" s="15"/>
      <c r="C178" s="11"/>
      <c r="D178" s="7" t="s">
        <v>31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32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6"/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6"/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80">SUM(G173:G181)</f>
        <v>0</v>
      </c>
      <c r="H182" s="19">
        <f t="shared" si="80"/>
        <v>0</v>
      </c>
      <c r="I182" s="19">
        <f t="shared" si="80"/>
        <v>0</v>
      </c>
      <c r="J182" s="19">
        <f t="shared" si="80"/>
        <v>0</v>
      </c>
      <c r="K182" s="25"/>
      <c r="L182" s="19">
        <f t="shared" ref="L182" si="81">SUM(L173:L181)</f>
        <v>0</v>
      </c>
    </row>
    <row r="183" spans="1:12" ht="15.75" thickBot="1" x14ac:dyDescent="0.25">
      <c r="A183" s="29">
        <f>A164</f>
        <v>2</v>
      </c>
      <c r="B183" s="30">
        <f>B164</f>
        <v>4</v>
      </c>
      <c r="C183" s="55" t="s">
        <v>4</v>
      </c>
      <c r="D183" s="56"/>
      <c r="E183" s="31"/>
      <c r="F183" s="32">
        <f>F172+F182</f>
        <v>600</v>
      </c>
      <c r="G183" s="32">
        <f t="shared" ref="G183" si="82">G172+G182</f>
        <v>21.200000000000003</v>
      </c>
      <c r="H183" s="32">
        <f t="shared" ref="H183" si="83">H172+H182</f>
        <v>19.2</v>
      </c>
      <c r="I183" s="32">
        <f t="shared" ref="I183" si="84">I172+I182</f>
        <v>60.800000000000004</v>
      </c>
      <c r="J183" s="32">
        <f t="shared" ref="J183:L183" si="85">J172+J182</f>
        <v>500.49999999999994</v>
      </c>
      <c r="K183" s="32"/>
      <c r="L183" s="32">
        <f t="shared" si="85"/>
        <v>70.53</v>
      </c>
    </row>
    <row r="184" spans="1:12" ht="15" x14ac:dyDescent="0.25">
      <c r="A184" s="20">
        <v>2</v>
      </c>
      <c r="B184" s="21">
        <v>5</v>
      </c>
      <c r="C184" s="22" t="s">
        <v>20</v>
      </c>
      <c r="D184" s="5" t="s">
        <v>21</v>
      </c>
      <c r="E184" s="7" t="s">
        <v>71</v>
      </c>
      <c r="F184" s="7">
        <v>150</v>
      </c>
      <c r="G184" s="7">
        <v>4.5</v>
      </c>
      <c r="H184" s="7">
        <v>5.5</v>
      </c>
      <c r="I184" s="7">
        <v>26.5</v>
      </c>
      <c r="J184" s="7">
        <v>173.7</v>
      </c>
      <c r="K184" s="7" t="s">
        <v>75</v>
      </c>
      <c r="L184" s="50">
        <v>15.52</v>
      </c>
    </row>
    <row r="185" spans="1:12" ht="15" x14ac:dyDescent="0.25">
      <c r="A185" s="23"/>
      <c r="B185" s="15"/>
      <c r="C185" s="11"/>
      <c r="D185" s="8"/>
      <c r="E185" s="7" t="s">
        <v>89</v>
      </c>
      <c r="F185" s="7">
        <v>60</v>
      </c>
      <c r="G185" s="7">
        <v>8.6999999999999993</v>
      </c>
      <c r="H185" s="7">
        <v>8.8000000000000007</v>
      </c>
      <c r="I185" s="7">
        <v>4.9000000000000004</v>
      </c>
      <c r="J185" s="7">
        <v>133.1</v>
      </c>
      <c r="K185" s="7" t="s">
        <v>91</v>
      </c>
      <c r="L185" s="54">
        <v>25.52</v>
      </c>
    </row>
    <row r="186" spans="1:12" ht="15" x14ac:dyDescent="0.25">
      <c r="A186" s="23"/>
      <c r="B186" s="15"/>
      <c r="C186" s="11"/>
      <c r="D186" s="6"/>
      <c r="E186" s="7" t="s">
        <v>73</v>
      </c>
      <c r="F186" s="7">
        <v>20</v>
      </c>
      <c r="G186" s="7">
        <v>0.7</v>
      </c>
      <c r="H186" s="7">
        <v>1.5</v>
      </c>
      <c r="I186" s="7">
        <v>1.9</v>
      </c>
      <c r="J186" s="7">
        <v>23.8</v>
      </c>
      <c r="K186" s="7" t="s">
        <v>77</v>
      </c>
      <c r="L186" s="54">
        <v>2.69</v>
      </c>
    </row>
    <row r="187" spans="1:12" ht="15" x14ac:dyDescent="0.25">
      <c r="A187" s="23"/>
      <c r="B187" s="15"/>
      <c r="C187" s="11"/>
      <c r="D187" s="7" t="s">
        <v>22</v>
      </c>
      <c r="E187" s="7" t="s">
        <v>82</v>
      </c>
      <c r="F187" s="7">
        <v>200</v>
      </c>
      <c r="G187" s="7">
        <v>0.2</v>
      </c>
      <c r="H187" s="7">
        <v>0.1</v>
      </c>
      <c r="I187" s="7">
        <v>6.6</v>
      </c>
      <c r="J187" s="7">
        <v>27.9</v>
      </c>
      <c r="K187" s="7" t="s">
        <v>85</v>
      </c>
      <c r="L187" s="51">
        <v>2.35</v>
      </c>
    </row>
    <row r="188" spans="1:12" ht="15" x14ac:dyDescent="0.25">
      <c r="A188" s="23"/>
      <c r="B188" s="15"/>
      <c r="C188" s="11"/>
      <c r="D188" s="7" t="s">
        <v>23</v>
      </c>
      <c r="E188" s="7" t="s">
        <v>61</v>
      </c>
      <c r="F188" s="7">
        <v>25</v>
      </c>
      <c r="G188" s="7">
        <v>1.7</v>
      </c>
      <c r="H188" s="7">
        <v>0.3</v>
      </c>
      <c r="I188" s="7">
        <v>8.4</v>
      </c>
      <c r="J188" s="7">
        <v>42.7</v>
      </c>
      <c r="K188" s="7" t="s">
        <v>48</v>
      </c>
      <c r="L188" s="51">
        <v>1.4</v>
      </c>
    </row>
    <row r="189" spans="1:12" ht="15" x14ac:dyDescent="0.25">
      <c r="A189" s="23"/>
      <c r="B189" s="15"/>
      <c r="C189" s="11"/>
      <c r="D189" s="7" t="s">
        <v>23</v>
      </c>
      <c r="E189" s="7" t="s">
        <v>44</v>
      </c>
      <c r="F189" s="7">
        <v>45</v>
      </c>
      <c r="G189" s="7">
        <v>3.4</v>
      </c>
      <c r="H189" s="7">
        <v>0.4</v>
      </c>
      <c r="I189" s="7">
        <v>22.1</v>
      </c>
      <c r="J189" s="7">
        <v>105.5</v>
      </c>
      <c r="K189" s="7" t="s">
        <v>48</v>
      </c>
      <c r="L189" s="51">
        <v>2.25</v>
      </c>
    </row>
    <row r="190" spans="1:12" ht="15" x14ac:dyDescent="0.25">
      <c r="A190" s="23"/>
      <c r="B190" s="15"/>
      <c r="C190" s="11"/>
      <c r="D190" s="6"/>
      <c r="E190" s="7" t="s">
        <v>90</v>
      </c>
      <c r="F190" s="7">
        <v>60</v>
      </c>
      <c r="G190" s="7">
        <v>0.5</v>
      </c>
      <c r="H190" s="7">
        <v>0.1</v>
      </c>
      <c r="I190" s="7">
        <v>1.5</v>
      </c>
      <c r="J190" s="7">
        <v>8.5</v>
      </c>
      <c r="K190" s="7" t="s">
        <v>92</v>
      </c>
      <c r="L190" s="52">
        <v>15</v>
      </c>
    </row>
    <row r="191" spans="1:12" ht="15" x14ac:dyDescent="0.25">
      <c r="A191" s="23"/>
      <c r="B191" s="15"/>
      <c r="C191" s="11"/>
      <c r="D191" s="6"/>
      <c r="E191" s="40"/>
      <c r="F191" s="41"/>
      <c r="G191" s="41"/>
      <c r="H191" s="41"/>
      <c r="I191" s="41"/>
      <c r="J191" s="41"/>
      <c r="K191" s="42"/>
      <c r="L191" s="41"/>
    </row>
    <row r="192" spans="1:12" ht="15.75" customHeight="1" x14ac:dyDescent="0.25">
      <c r="A192" s="24"/>
      <c r="B192" s="17"/>
      <c r="C192" s="8"/>
      <c r="D192" s="18" t="s">
        <v>33</v>
      </c>
      <c r="E192" s="9"/>
      <c r="F192" s="19">
        <f>SUM(F184:F191)</f>
        <v>560</v>
      </c>
      <c r="G192" s="19">
        <f t="shared" ref="G192:J192" si="86">SUM(G184:G191)</f>
        <v>19.699999999999996</v>
      </c>
      <c r="H192" s="19">
        <f t="shared" si="86"/>
        <v>16.7</v>
      </c>
      <c r="I192" s="19">
        <f t="shared" si="86"/>
        <v>71.900000000000006</v>
      </c>
      <c r="J192" s="19">
        <f t="shared" si="86"/>
        <v>515.19999999999993</v>
      </c>
      <c r="K192" s="25"/>
      <c r="L192" s="19">
        <f t="shared" ref="L192" si="87">SUM(L184:L191)</f>
        <v>64.72999999999999</v>
      </c>
    </row>
    <row r="193" spans="1:12" ht="15" x14ac:dyDescent="0.25">
      <c r="A193" s="26">
        <f>A184</f>
        <v>2</v>
      </c>
      <c r="B193" s="13">
        <f>B184</f>
        <v>5</v>
      </c>
      <c r="C193" s="10" t="s">
        <v>25</v>
      </c>
      <c r="D193" s="7" t="s">
        <v>26</v>
      </c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7" t="s">
        <v>27</v>
      </c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3"/>
      <c r="B195" s="15"/>
      <c r="C195" s="11"/>
      <c r="D195" s="7" t="s">
        <v>28</v>
      </c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3"/>
      <c r="B196" s="15"/>
      <c r="C196" s="11"/>
      <c r="D196" s="7" t="s">
        <v>29</v>
      </c>
      <c r="E196" s="40"/>
      <c r="F196" s="41"/>
      <c r="G196" s="41"/>
      <c r="H196" s="41"/>
      <c r="I196" s="41"/>
      <c r="J196" s="41"/>
      <c r="K196" s="42"/>
      <c r="L196" s="41"/>
    </row>
    <row r="197" spans="1:12" ht="15" x14ac:dyDescent="0.25">
      <c r="A197" s="23"/>
      <c r="B197" s="15"/>
      <c r="C197" s="11"/>
      <c r="D197" s="7" t="s">
        <v>30</v>
      </c>
      <c r="E197" s="40"/>
      <c r="F197" s="41"/>
      <c r="G197" s="41"/>
      <c r="H197" s="41"/>
      <c r="I197" s="41"/>
      <c r="J197" s="41"/>
      <c r="K197" s="42"/>
      <c r="L197" s="41"/>
    </row>
    <row r="198" spans="1:12" ht="15" x14ac:dyDescent="0.25">
      <c r="A198" s="23"/>
      <c r="B198" s="15"/>
      <c r="C198" s="11"/>
      <c r="D198" s="7" t="s">
        <v>31</v>
      </c>
      <c r="E198" s="40"/>
      <c r="F198" s="41"/>
      <c r="G198" s="41"/>
      <c r="H198" s="41"/>
      <c r="I198" s="41"/>
      <c r="J198" s="41"/>
      <c r="K198" s="42"/>
      <c r="L198" s="41"/>
    </row>
    <row r="199" spans="1:12" ht="15" x14ac:dyDescent="0.25">
      <c r="A199" s="23"/>
      <c r="B199" s="15"/>
      <c r="C199" s="11"/>
      <c r="D199" s="7" t="s">
        <v>32</v>
      </c>
      <c r="E199" s="40"/>
      <c r="F199" s="41"/>
      <c r="G199" s="41"/>
      <c r="H199" s="41"/>
      <c r="I199" s="41"/>
      <c r="J199" s="41"/>
      <c r="K199" s="42"/>
      <c r="L199" s="41"/>
    </row>
    <row r="200" spans="1:12" ht="15" x14ac:dyDescent="0.25">
      <c r="A200" s="23"/>
      <c r="B200" s="15"/>
      <c r="C200" s="11"/>
      <c r="D200" s="6"/>
      <c r="E200" s="40"/>
      <c r="F200" s="41"/>
      <c r="G200" s="41"/>
      <c r="H200" s="41"/>
      <c r="I200" s="41"/>
      <c r="J200" s="41"/>
      <c r="K200" s="42"/>
      <c r="L200" s="41"/>
    </row>
    <row r="201" spans="1:12" ht="15" x14ac:dyDescent="0.25">
      <c r="A201" s="23"/>
      <c r="B201" s="15"/>
      <c r="C201" s="11"/>
      <c r="D201" s="6"/>
      <c r="E201" s="40"/>
      <c r="F201" s="41"/>
      <c r="G201" s="41"/>
      <c r="H201" s="41"/>
      <c r="I201" s="41"/>
      <c r="J201" s="41"/>
      <c r="K201" s="42"/>
      <c r="L201" s="41"/>
    </row>
    <row r="202" spans="1:12" ht="15" x14ac:dyDescent="0.25">
      <c r="A202" s="24"/>
      <c r="B202" s="17"/>
      <c r="C202" s="8"/>
      <c r="D202" s="18" t="s">
        <v>33</v>
      </c>
      <c r="E202" s="9"/>
      <c r="F202" s="19">
        <f>SUM(F193:F201)</f>
        <v>0</v>
      </c>
      <c r="G202" s="19">
        <f t="shared" ref="G202:J202" si="88">SUM(G193:G201)</f>
        <v>0</v>
      </c>
      <c r="H202" s="19">
        <f t="shared" si="88"/>
        <v>0</v>
      </c>
      <c r="I202" s="19">
        <f t="shared" si="88"/>
        <v>0</v>
      </c>
      <c r="J202" s="19">
        <f t="shared" si="88"/>
        <v>0</v>
      </c>
      <c r="K202" s="25"/>
      <c r="L202" s="19">
        <f t="shared" ref="L202" si="89">SUM(L193:L201)</f>
        <v>0</v>
      </c>
    </row>
    <row r="203" spans="1:12" ht="15" x14ac:dyDescent="0.2">
      <c r="A203" s="29">
        <f>A184</f>
        <v>2</v>
      </c>
      <c r="B203" s="30">
        <f>B184</f>
        <v>5</v>
      </c>
      <c r="C203" s="55" t="s">
        <v>4</v>
      </c>
      <c r="D203" s="56"/>
      <c r="E203" s="31"/>
      <c r="F203" s="32">
        <f>F192+F202</f>
        <v>560</v>
      </c>
      <c r="G203" s="32">
        <f t="shared" ref="G203" si="90">G192+G202</f>
        <v>19.699999999999996</v>
      </c>
      <c r="H203" s="32">
        <f t="shared" ref="H203" si="91">H192+H202</f>
        <v>16.7</v>
      </c>
      <c r="I203" s="32">
        <f t="shared" ref="I203" si="92">I192+I202</f>
        <v>71.900000000000006</v>
      </c>
      <c r="J203" s="32">
        <f t="shared" ref="J203:L203" si="93">J192+J202</f>
        <v>515.19999999999993</v>
      </c>
      <c r="K203" s="32"/>
      <c r="L203" s="32">
        <f t="shared" si="93"/>
        <v>64.72999999999999</v>
      </c>
    </row>
    <row r="204" spans="1:12" x14ac:dyDescent="0.2">
      <c r="A204" s="27"/>
      <c r="B204" s="28"/>
      <c r="C204" s="57" t="s">
        <v>5</v>
      </c>
      <c r="D204" s="57"/>
      <c r="E204" s="57"/>
      <c r="F204" s="34">
        <f>(F25+F44+F64+F84+F104+F124+F143+F163+F183+F203)/(IF(F25=0,0,1)+IF(F44=0,0,1)+IF(F64=0,0,1)+IF(F84=0,0,1)+IF(F104=0,0,1)+IF(F124=0,0,1)+IF(F143=0,0,1)+IF(F163=0,0,1)+IF(F183=0,0,1)+IF(F203=0,0,1))</f>
        <v>576.5</v>
      </c>
      <c r="G204" s="34">
        <f t="shared" ref="G204:J204" si="94">(G25+G44+G64+G84+G104+G124+G143+G163+G183+G203)/(IF(G25=0,0,1)+IF(G44=0,0,1)+IF(G64=0,0,1)+IF(G84=0,0,1)+IF(G104=0,0,1)+IF(G124=0,0,1)+IF(G143=0,0,1)+IF(G163=0,0,1)+IF(G183=0,0,1)+IF(G203=0,0,1))</f>
        <v>22.309999999999995</v>
      </c>
      <c r="H204" s="34">
        <f t="shared" si="94"/>
        <v>15.629999999999999</v>
      </c>
      <c r="I204" s="34">
        <f t="shared" si="94"/>
        <v>73.28</v>
      </c>
      <c r="J204" s="34">
        <f t="shared" si="94"/>
        <v>522.49</v>
      </c>
      <c r="K204" s="34"/>
      <c r="L204" s="34">
        <f t="shared" ref="L204" si="95">(L25+L44+L64+L84+L104+L124+L143+L163+L183+L203)/(IF(L25=0,0,1)+IF(L44=0,0,1)+IF(L64=0,0,1)+IF(L84=0,0,1)+IF(L104=0,0,1)+IF(L124=0,0,1)+IF(L143=0,0,1)+IF(L163=0,0,1)+IF(L183=0,0,1)+IF(L203=0,0,1))</f>
        <v>63.284000000000006</v>
      </c>
    </row>
  </sheetData>
  <mergeCells count="14">
    <mergeCell ref="C1:E1"/>
    <mergeCell ref="H1:K1"/>
    <mergeCell ref="H2:K2"/>
    <mergeCell ref="C44:D44"/>
    <mergeCell ref="C64:D64"/>
    <mergeCell ref="C84:D84"/>
    <mergeCell ref="C104:D104"/>
    <mergeCell ref="C25:D25"/>
    <mergeCell ref="C204:E204"/>
    <mergeCell ref="C203:D203"/>
    <mergeCell ref="C124:D124"/>
    <mergeCell ref="C143:D143"/>
    <mergeCell ref="C163:D163"/>
    <mergeCell ref="C183:D18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2023-11-02T01:21:39Z</dcterms:modified>
</cp:coreProperties>
</file>